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aymaakerss\Dropbox (DPC)\Desktop\"/>
    </mc:Choice>
  </mc:AlternateContent>
  <bookViews>
    <workbookView xWindow="0" yWindow="0" windowWidth="14400" windowHeight="9450"/>
  </bookViews>
  <sheets>
    <sheet name="Inventory List" sheetId="1" r:id="rId1"/>
    <sheet name="Graph" sheetId="4" r:id="rId2"/>
    <sheet name="Data Validation " sheetId="2" r:id="rId3"/>
  </sheets>
  <definedNames>
    <definedName name="ColumnTitle1">InventoryList[[#Headers],[Name]]</definedName>
    <definedName name="_xlnm.Print_Titles" localSheetId="0">'Inventory List'!$1:$3</definedName>
    <definedName name="valHighlight">IFERROR(IF('Inventory List'!#REF!="Yes", TRUE, FALSE),FALSE)</definedName>
  </definedNames>
  <calcPr calcId="152511"/>
</workbook>
</file>

<file path=xl/calcChain.xml><?xml version="1.0" encoding="utf-8"?>
<calcChain xmlns="http://schemas.openxmlformats.org/spreadsheetml/2006/main">
  <c r="F12" i="4" l="1"/>
  <c r="E12" i="4"/>
  <c r="D12" i="4"/>
  <c r="C12" i="4"/>
  <c r="F13" i="4" l="1"/>
  <c r="E13" i="4"/>
  <c r="D13" i="4"/>
  <c r="C13" i="4"/>
  <c r="F11" i="4"/>
  <c r="E11" i="4"/>
  <c r="D11" i="4"/>
  <c r="C11" i="4"/>
  <c r="C10" i="4"/>
  <c r="D10" i="4"/>
  <c r="E10" i="4"/>
  <c r="F10" i="4"/>
  <c r="F9" i="4"/>
  <c r="E9" i="4"/>
  <c r="D9" i="4"/>
  <c r="C9" i="4"/>
  <c r="C14" i="4" l="1"/>
  <c r="E14" i="4"/>
  <c r="D14" i="4"/>
  <c r="F14" i="4"/>
</calcChain>
</file>

<file path=xl/sharedStrings.xml><?xml version="1.0" encoding="utf-8"?>
<sst xmlns="http://schemas.openxmlformats.org/spreadsheetml/2006/main" count="93" uniqueCount="61">
  <si>
    <t>DSITI</t>
  </si>
  <si>
    <t>DCCSDS</t>
  </si>
  <si>
    <t>HPW</t>
  </si>
  <si>
    <t>TMR</t>
  </si>
  <si>
    <t>PSBA</t>
  </si>
  <si>
    <t>PSC</t>
  </si>
  <si>
    <t>DET</t>
  </si>
  <si>
    <t>DAF</t>
  </si>
  <si>
    <t>DPC</t>
  </si>
  <si>
    <t>DATSIP</t>
  </si>
  <si>
    <t>DEWS</t>
  </si>
  <si>
    <t>DEHP</t>
  </si>
  <si>
    <t>DILGP</t>
  </si>
  <si>
    <t>DJAG</t>
  </si>
  <si>
    <t>NPSR</t>
  </si>
  <si>
    <t>DNRM</t>
  </si>
  <si>
    <t>QFES</t>
  </si>
  <si>
    <t>DSD</t>
  </si>
  <si>
    <t>Treasury</t>
  </si>
  <si>
    <t>DTESB</t>
  </si>
  <si>
    <t>QPS</t>
  </si>
  <si>
    <t>Total</t>
  </si>
  <si>
    <t>Leadership commitment and engagement</t>
  </si>
  <si>
    <t>Name</t>
  </si>
  <si>
    <t>Agency</t>
  </si>
  <si>
    <t>AGENCY</t>
  </si>
  <si>
    <t>Capability and development</t>
  </si>
  <si>
    <t>Best practice systems and review</t>
  </si>
  <si>
    <t>Worker engagement and participation</t>
  </si>
  <si>
    <t>Measurement accountability</t>
  </si>
  <si>
    <t>Lagging</t>
  </si>
  <si>
    <t>Reactive</t>
  </si>
  <si>
    <t>Proactive</t>
  </si>
  <si>
    <t>Leading</t>
  </si>
  <si>
    <t>Health</t>
  </si>
  <si>
    <t>Maturity</t>
  </si>
  <si>
    <t>Officer knowledge of HS&amp;W risks</t>
  </si>
  <si>
    <t>HS&amp;W outcomes in senior performance agreements</t>
  </si>
  <si>
    <t>Investment in HS&amp;W</t>
  </si>
  <si>
    <t xml:space="preserve">HS&amp;W strategies and vision </t>
  </si>
  <si>
    <t>Communication of HS&amp;W</t>
  </si>
  <si>
    <t>Leadership commitment in HS&amp;W</t>
  </si>
  <si>
    <t>HS&amp;W capability development</t>
  </si>
  <si>
    <t>HS&amp;W governance</t>
  </si>
  <si>
    <t>HS&amp;W incentives and recognition</t>
  </si>
  <si>
    <t>HS&amp;W programs and interventions</t>
  </si>
  <si>
    <t>HS&amp;W program planning</t>
  </si>
  <si>
    <t>Participation in HS&amp;W development</t>
  </si>
  <si>
    <t>Availability of HS&amp;W initiatives</t>
  </si>
  <si>
    <t>Acceptance of HS&amp;W responsibility</t>
  </si>
  <si>
    <t>HS&amp;W and workplace culture</t>
  </si>
  <si>
    <t>HS&amp;W discussions</t>
  </si>
  <si>
    <t>HS&amp;W performance targets</t>
  </si>
  <si>
    <t>HS&amp;W performance measures</t>
  </si>
  <si>
    <t>HS&amp;W outcome measurements</t>
  </si>
  <si>
    <t>HS&amp;W audits</t>
  </si>
  <si>
    <t>HS&amp;W performance</t>
  </si>
  <si>
    <t>Measurement and accountability</t>
  </si>
  <si>
    <t>HSW program participation</t>
  </si>
  <si>
    <t>Organisational HS&amp;W maturity self assessment</t>
  </si>
  <si>
    <t>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</si>
</sst>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#,##0.00_);\(&quot;$&quot;#,##0.00\)"/>
    <numFmt numFmtId="165" formatCode="&quot;Reorder&quot;;&quot;&quot;;&quot;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orbel"/>
      <family val="2"/>
      <scheme val="major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2C4B1"/>
        <bgColor indexed="64"/>
      </patternFill>
    </fill>
    <fill>
      <patternFill patternType="solid">
        <fgColor rgb="FF04486B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83AFA5"/>
        <bgColor indexed="64"/>
      </patternFill>
    </fill>
    <fill>
      <patternFill patternType="solid">
        <fgColor rgb="FFB8E2D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4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5" fillId="3" borderId="0" applyNumberFormat="0" applyProtection="0">
      <alignment horizontal="right" vertical="center"/>
    </xf>
    <xf numFmtId="164" fontId="6" fillId="0" borderId="0" applyProtection="0">
      <alignment horizontal="right" vertical="center" indent="1"/>
    </xf>
    <xf numFmtId="0" fontId="6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5" fillId="3" borderId="0" applyNumberFormat="0" applyProtection="0">
      <alignment horizontal="left" vertical="center" indent="1"/>
    </xf>
    <xf numFmtId="7" fontId="1" fillId="0" borderId="0" applyProtection="0">
      <alignment horizontal="right" vertical="center" indent="1"/>
    </xf>
    <xf numFmtId="0" fontId="1" fillId="0" borderId="0" applyProtection="0">
      <alignment horizontal="right" vertical="center" indent="1"/>
    </xf>
    <xf numFmtId="7" fontId="1" fillId="0" borderId="0" applyProtection="0">
      <alignment horizontal="right" vertical="center" indent="1"/>
    </xf>
    <xf numFmtId="7" fontId="1" fillId="0" borderId="0" applyProtection="0">
      <alignment horizontal="right" vertical="center" indent="1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4" borderId="0" xfId="2" applyNumberFormat="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3" borderId="0" xfId="2" applyNumberFormat="1" applyFont="1" applyFill="1" applyBorder="1" applyAlignment="1">
      <alignment horizontal="left" vertical="center" wrapText="1" indent="1"/>
    </xf>
    <xf numFmtId="49" fontId="10" fillId="4" borderId="5" xfId="2" applyNumberFormat="1" applyFont="1" applyFill="1" applyBorder="1" applyAlignment="1">
      <alignment horizontal="left" vertical="center" wrapText="1" indent="1"/>
    </xf>
    <xf numFmtId="0" fontId="11" fillId="3" borderId="0" xfId="2" applyFont="1" applyFill="1">
      <alignment horizontal="left" vertical="center" wrapText="1" indent="1"/>
    </xf>
    <xf numFmtId="49" fontId="10" fillId="4" borderId="8" xfId="2" applyNumberFormat="1" applyFont="1" applyFill="1" applyBorder="1" applyAlignment="1">
      <alignment horizontal="left" vertical="center" wrapText="1" indent="1"/>
    </xf>
    <xf numFmtId="49" fontId="10" fillId="4" borderId="6" xfId="2" applyNumberFormat="1" applyFont="1" applyFill="1" applyBorder="1" applyAlignment="1">
      <alignment horizontal="left" vertical="center" wrapText="1" indent="1"/>
    </xf>
    <xf numFmtId="0" fontId="12" fillId="10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13" fillId="13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0" fillId="4" borderId="4" xfId="2" applyFont="1" applyBorder="1" applyProtection="1">
      <alignment horizontal="left" vertical="center" wrapText="1" indent="1"/>
      <protection locked="0"/>
    </xf>
    <xf numFmtId="0" fontId="10" fillId="4" borderId="7" xfId="2" applyFont="1" applyBorder="1" applyProtection="1">
      <alignment horizontal="left" vertical="center" wrapText="1" indent="1"/>
      <protection locked="0"/>
    </xf>
    <xf numFmtId="0" fontId="16" fillId="0" borderId="1" xfId="0" applyFont="1" applyBorder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16" fillId="13" borderId="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5" fillId="4" borderId="0" xfId="2" applyNumberFormat="1" applyFont="1" applyFill="1" applyBorder="1" applyAlignment="1">
      <alignment horizontal="center" vertical="center" wrapText="1"/>
    </xf>
    <xf numFmtId="0" fontId="15" fillId="4" borderId="10" xfId="2" applyNumberFormat="1" applyFont="1" applyFill="1" applyBorder="1" applyAlignment="1">
      <alignment horizontal="center" vertical="center" wrapText="1"/>
    </xf>
    <xf numFmtId="0" fontId="14" fillId="9" borderId="3" xfId="2" applyNumberFormat="1" applyFont="1" applyFill="1" applyBorder="1" applyAlignment="1">
      <alignment horizontal="center" vertical="center" wrapText="1"/>
    </xf>
    <xf numFmtId="0" fontId="10" fillId="10" borderId="11" xfId="2" applyNumberFormat="1" applyFont="1" applyFill="1" applyBorder="1" applyAlignment="1">
      <alignment horizontal="center" vertical="center" wrapText="1"/>
    </xf>
    <xf numFmtId="0" fontId="10" fillId="10" borderId="12" xfId="2" applyNumberFormat="1" applyFont="1" applyFill="1" applyBorder="1" applyAlignment="1">
      <alignment horizontal="center" vertical="center" wrapText="1"/>
    </xf>
    <xf numFmtId="0" fontId="10" fillId="10" borderId="9" xfId="2" applyNumberFormat="1" applyFont="1" applyFill="1" applyBorder="1" applyAlignment="1">
      <alignment horizontal="center" vertical="center" wrapText="1"/>
    </xf>
    <xf numFmtId="0" fontId="14" fillId="13" borderId="3" xfId="2" applyNumberFormat="1" applyFont="1" applyFill="1" applyBorder="1" applyAlignment="1">
      <alignment horizontal="center" vertical="center" wrapText="1"/>
    </xf>
    <xf numFmtId="0" fontId="14" fillId="12" borderId="3" xfId="2" applyNumberFormat="1" applyFont="1" applyFill="1" applyBorder="1" applyAlignment="1">
      <alignment horizontal="center" vertical="center" wrapText="1"/>
    </xf>
    <xf numFmtId="0" fontId="14" fillId="11" borderId="11" xfId="2" applyNumberFormat="1" applyFont="1" applyFill="1" applyBorder="1" applyAlignment="1">
      <alignment horizontal="center" vertical="center" wrapText="1"/>
    </xf>
    <xf numFmtId="0" fontId="14" fillId="11" borderId="12" xfId="2" applyNumberFormat="1" applyFont="1" applyFill="1" applyBorder="1" applyAlignment="1">
      <alignment horizontal="center" vertical="center" wrapText="1"/>
    </xf>
    <xf numFmtId="0" fontId="14" fillId="11" borderId="9" xfId="2" applyNumberFormat="1" applyFont="1" applyFill="1" applyBorder="1" applyAlignment="1">
      <alignment horizontal="center" vertical="center" wrapText="1"/>
    </xf>
  </cellXfs>
  <cellStyles count="14">
    <cellStyle name="Discontinued" xfId="6"/>
    <cellStyle name="Flag Column" xfId="8"/>
    <cellStyle name="Heading 1" xfId="2" builtinId="16" customBuiltin="1"/>
    <cellStyle name="Heading 2" xfId="3" builtinId="17" customBuiltin="1"/>
    <cellStyle name="Heading 3" xfId="9" builtinId="18" customBuiltin="1"/>
    <cellStyle name="Normal" xfId="0" builtinId="0" customBuiltin="1"/>
    <cellStyle name="Table currency" xfId="4"/>
    <cellStyle name="Table currency 2" xfId="10"/>
    <cellStyle name="Table currency 2 2" xfId="12"/>
    <cellStyle name="Table currency 2 3" xfId="13"/>
    <cellStyle name="Table details left" xfId="7"/>
    <cellStyle name="Table details right" xfId="5"/>
    <cellStyle name="Table details right 2" xfId="11"/>
    <cellStyle name="Title" xfId="1" builtinId="15" customBuiltin="1"/>
  </cellStyles>
  <dxfs count="36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35"/>
      <tableStyleElement type="headerRow" dxfId="34"/>
      <tableStyleElement type="firstColumn" dxfId="33"/>
    </tableStyle>
  </tableStyles>
  <colors>
    <mruColors>
      <color rgb="FFB8E2D7"/>
      <color rgb="FF83AFA5"/>
      <color rgb="FFA3CF62"/>
      <color rgb="FF7DCAB6"/>
      <color rgb="FF04486B"/>
      <color rgb="FF62C4B1"/>
      <color rgb="FF2ABF6B"/>
      <color rgb="FFF25A38"/>
      <color rgb="FFF2CA52"/>
      <color rgb="FF52A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AU" sz="2000">
                <a:latin typeface="Arial" panose="020B0604020202020204" pitchFamily="34" charset="0"/>
                <a:cs typeface="Arial" panose="020B0604020202020204" pitchFamily="34" charset="0"/>
              </a:rPr>
              <a:t>Level</a:t>
            </a:r>
            <a:r>
              <a:rPr lang="en-AU" sz="2000" baseline="0">
                <a:latin typeface="Arial" panose="020B0604020202020204" pitchFamily="34" charset="0"/>
                <a:cs typeface="Arial" panose="020B0604020202020204" pitchFamily="34" charset="0"/>
              </a:rPr>
              <a:t> of maturity </a:t>
            </a:r>
            <a:endParaRPr lang="en-AU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Graph!$B$9</c:f>
              <c:strCache>
                <c:ptCount val="1"/>
                <c:pt idx="0">
                  <c:v>Leadership commitment and engagement</c:v>
                </c:pt>
              </c:strCache>
            </c:strRef>
          </c:tx>
          <c:spPr>
            <a:solidFill>
              <a:srgbClr val="83AFA5"/>
            </a:solidFill>
            <a:ln>
              <a:noFill/>
            </a:ln>
            <a:effectLst/>
          </c:spPr>
          <c:invertIfNegative val="0"/>
          <c:cat>
            <c:strRef>
              <c:f>Graph!$C$8:$F$8</c:f>
              <c:strCache>
                <c:ptCount val="4"/>
                <c:pt idx="0">
                  <c:v>Lagging</c:v>
                </c:pt>
                <c:pt idx="1">
                  <c:v>Reactive</c:v>
                </c:pt>
                <c:pt idx="2">
                  <c:v>Proactive</c:v>
                </c:pt>
                <c:pt idx="3">
                  <c:v>Leading</c:v>
                </c:pt>
              </c:strCache>
            </c:strRef>
          </c:cat>
          <c:val>
            <c:numRef>
              <c:f>Graph!$C$9:$F$9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Graph!$B$10</c:f>
              <c:strCache>
                <c:ptCount val="1"/>
                <c:pt idx="0">
                  <c:v>Best practice systems and review</c:v>
                </c:pt>
              </c:strCache>
            </c:strRef>
          </c:tx>
          <c:spPr>
            <a:solidFill>
              <a:srgbClr val="A3CF62"/>
            </a:solidFill>
            <a:ln>
              <a:noFill/>
            </a:ln>
            <a:effectLst/>
          </c:spPr>
          <c:invertIfNegative val="0"/>
          <c:cat>
            <c:strRef>
              <c:f>Graph!$C$8:$F$8</c:f>
              <c:strCache>
                <c:ptCount val="4"/>
                <c:pt idx="0">
                  <c:v>Lagging</c:v>
                </c:pt>
                <c:pt idx="1">
                  <c:v>Reactive</c:v>
                </c:pt>
                <c:pt idx="2">
                  <c:v>Proactive</c:v>
                </c:pt>
                <c:pt idx="3">
                  <c:v>Leading</c:v>
                </c:pt>
              </c:strCache>
            </c:strRef>
          </c:cat>
          <c:val>
            <c:numRef>
              <c:f>Graph!$C$10:$F$10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Graph!$B$11</c:f>
              <c:strCache>
                <c:ptCount val="1"/>
                <c:pt idx="0">
                  <c:v>Capability and development</c:v>
                </c:pt>
              </c:strCache>
            </c:strRef>
          </c:tx>
          <c:spPr>
            <a:solidFill>
              <a:srgbClr val="B8E2D7"/>
            </a:solidFill>
            <a:ln>
              <a:noFill/>
            </a:ln>
            <a:effectLst/>
          </c:spPr>
          <c:invertIfNegative val="0"/>
          <c:cat>
            <c:strRef>
              <c:f>Graph!$C$8:$F$8</c:f>
              <c:strCache>
                <c:ptCount val="4"/>
                <c:pt idx="0">
                  <c:v>Lagging</c:v>
                </c:pt>
                <c:pt idx="1">
                  <c:v>Reactive</c:v>
                </c:pt>
                <c:pt idx="2">
                  <c:v>Proactive</c:v>
                </c:pt>
                <c:pt idx="3">
                  <c:v>Leading</c:v>
                </c:pt>
              </c:strCache>
            </c:strRef>
          </c:cat>
          <c:val>
            <c:numRef>
              <c:f>Graph!$C$11:$F$11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Graph!$B$12</c:f>
              <c:strCache>
                <c:ptCount val="1"/>
                <c:pt idx="0">
                  <c:v>Worker engagement and participation</c:v>
                </c:pt>
              </c:strCache>
            </c:strRef>
          </c:tx>
          <c:spPr>
            <a:solidFill>
              <a:srgbClr val="04486B"/>
            </a:solidFill>
            <a:ln>
              <a:noFill/>
            </a:ln>
            <a:effectLst/>
          </c:spPr>
          <c:invertIfNegative val="0"/>
          <c:cat>
            <c:strRef>
              <c:f>Graph!$C$8:$F$8</c:f>
              <c:strCache>
                <c:ptCount val="4"/>
                <c:pt idx="0">
                  <c:v>Lagging</c:v>
                </c:pt>
                <c:pt idx="1">
                  <c:v>Reactive</c:v>
                </c:pt>
                <c:pt idx="2">
                  <c:v>Proactive</c:v>
                </c:pt>
                <c:pt idx="3">
                  <c:v>Leading</c:v>
                </c:pt>
              </c:strCache>
            </c:strRef>
          </c:cat>
          <c:val>
            <c:numRef>
              <c:f>Graph!$C$12:$F$12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4"/>
          <c:order val="4"/>
          <c:tx>
            <c:strRef>
              <c:f>Graph!$B$13</c:f>
              <c:strCache>
                <c:ptCount val="1"/>
                <c:pt idx="0">
                  <c:v>Measurement and accountability</c:v>
                </c:pt>
              </c:strCache>
            </c:strRef>
          </c:tx>
          <c:spPr>
            <a:solidFill>
              <a:srgbClr val="62C4B1"/>
            </a:solidFill>
            <a:ln>
              <a:noFill/>
            </a:ln>
            <a:effectLst/>
          </c:spPr>
          <c:invertIfNegative val="0"/>
          <c:cat>
            <c:strRef>
              <c:f>Graph!$C$8:$F$8</c:f>
              <c:strCache>
                <c:ptCount val="4"/>
                <c:pt idx="0">
                  <c:v>Lagging</c:v>
                </c:pt>
                <c:pt idx="1">
                  <c:v>Reactive</c:v>
                </c:pt>
                <c:pt idx="2">
                  <c:v>Proactive</c:v>
                </c:pt>
                <c:pt idx="3">
                  <c:v>Leading</c:v>
                </c:pt>
              </c:strCache>
            </c:strRef>
          </c:cat>
          <c:val>
            <c:numRef>
              <c:f>Graph!$C$13:$F$13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359240"/>
        <c:axId val="506358064"/>
      </c:barChart>
      <c:catAx>
        <c:axId val="50635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358064"/>
        <c:crosses val="autoZero"/>
        <c:auto val="1"/>
        <c:lblAlgn val="ctr"/>
        <c:lblOffset val="100"/>
        <c:noMultiLvlLbl val="0"/>
      </c:catAx>
      <c:valAx>
        <c:axId val="50635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35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AU">
                <a:latin typeface="+mn-lt"/>
              </a:rPr>
              <a:t>Activity</a:t>
            </a:r>
            <a:r>
              <a:rPr lang="en-AU" baseline="0">
                <a:latin typeface="+mn-lt"/>
              </a:rPr>
              <a:t> against assessment </a:t>
            </a:r>
            <a:r>
              <a:rPr lang="en-AU" baseline="0">
                <a:latin typeface="Arial" panose="020B0604020202020204" pitchFamily="34" charset="0"/>
                <a:cs typeface="Arial" panose="020B0604020202020204" pitchFamily="34" charset="0"/>
              </a:rPr>
              <a:t>category</a:t>
            </a:r>
            <a:r>
              <a:rPr lang="en-AU" baseline="0">
                <a:latin typeface="+mn-lt"/>
              </a:rPr>
              <a:t> </a:t>
            </a:r>
            <a:endParaRPr lang="en-AU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23111111111109E-2"/>
          <c:y val="0.12246932270297016"/>
          <c:w val="0.95065466666666665"/>
          <c:h val="0.649488402258836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Graph!$C$8</c:f>
              <c:strCache>
                <c:ptCount val="1"/>
                <c:pt idx="0">
                  <c:v>Lagging</c:v>
                </c:pt>
              </c:strCache>
            </c:strRef>
          </c:tx>
          <c:spPr>
            <a:solidFill>
              <a:srgbClr val="83AFA5"/>
            </a:solidFill>
            <a:ln>
              <a:noFill/>
            </a:ln>
            <a:effectLst/>
          </c:spPr>
          <c:invertIfNegative val="0"/>
          <c:cat>
            <c:strRef>
              <c:f>Graph!$B$9:$B$13</c:f>
              <c:strCache>
                <c:ptCount val="5"/>
                <c:pt idx="0">
                  <c:v>Leadership commitment and engagement</c:v>
                </c:pt>
                <c:pt idx="1">
                  <c:v>Best practice systems and review</c:v>
                </c:pt>
                <c:pt idx="2">
                  <c:v>Capability and development</c:v>
                </c:pt>
                <c:pt idx="3">
                  <c:v>Worker engagement and participation</c:v>
                </c:pt>
                <c:pt idx="4">
                  <c:v>Measurement and accountability</c:v>
                </c:pt>
              </c:strCache>
            </c:strRef>
          </c:cat>
          <c:val>
            <c:numRef>
              <c:f>Graph!$C$9:$C$13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Graph!$D$8</c:f>
              <c:strCache>
                <c:ptCount val="1"/>
                <c:pt idx="0">
                  <c:v>Reactive</c:v>
                </c:pt>
              </c:strCache>
            </c:strRef>
          </c:tx>
          <c:spPr>
            <a:solidFill>
              <a:srgbClr val="A3CF62"/>
            </a:solidFill>
            <a:ln>
              <a:noFill/>
            </a:ln>
            <a:effectLst/>
          </c:spPr>
          <c:invertIfNegative val="0"/>
          <c:cat>
            <c:strRef>
              <c:f>Graph!$B$9:$B$13</c:f>
              <c:strCache>
                <c:ptCount val="5"/>
                <c:pt idx="0">
                  <c:v>Leadership commitment and engagement</c:v>
                </c:pt>
                <c:pt idx="1">
                  <c:v>Best practice systems and review</c:v>
                </c:pt>
                <c:pt idx="2">
                  <c:v>Capability and development</c:v>
                </c:pt>
                <c:pt idx="3">
                  <c:v>Worker engagement and participation</c:v>
                </c:pt>
                <c:pt idx="4">
                  <c:v>Measurement and accountability</c:v>
                </c:pt>
              </c:strCache>
            </c:strRef>
          </c:cat>
          <c:val>
            <c:numRef>
              <c:f>Graph!$D$9:$D$13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Graph!$E$8</c:f>
              <c:strCache>
                <c:ptCount val="1"/>
                <c:pt idx="0">
                  <c:v>Proactive</c:v>
                </c:pt>
              </c:strCache>
            </c:strRef>
          </c:tx>
          <c:spPr>
            <a:solidFill>
              <a:srgbClr val="04486B"/>
            </a:solidFill>
            <a:ln>
              <a:noFill/>
            </a:ln>
            <a:effectLst/>
          </c:spPr>
          <c:invertIfNegative val="0"/>
          <c:cat>
            <c:strRef>
              <c:f>Graph!$B$9:$B$13</c:f>
              <c:strCache>
                <c:ptCount val="5"/>
                <c:pt idx="0">
                  <c:v>Leadership commitment and engagement</c:v>
                </c:pt>
                <c:pt idx="1">
                  <c:v>Best practice systems and review</c:v>
                </c:pt>
                <c:pt idx="2">
                  <c:v>Capability and development</c:v>
                </c:pt>
                <c:pt idx="3">
                  <c:v>Worker engagement and participation</c:v>
                </c:pt>
                <c:pt idx="4">
                  <c:v>Measurement and accountability</c:v>
                </c:pt>
              </c:strCache>
            </c:strRef>
          </c:cat>
          <c:val>
            <c:numRef>
              <c:f>Graph!$E$9:$E$13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Graph!$F$8</c:f>
              <c:strCache>
                <c:ptCount val="1"/>
                <c:pt idx="0">
                  <c:v>Leading</c:v>
                </c:pt>
              </c:strCache>
            </c:strRef>
          </c:tx>
          <c:spPr>
            <a:solidFill>
              <a:srgbClr val="62C4B1"/>
            </a:solidFill>
            <a:ln>
              <a:noFill/>
            </a:ln>
            <a:effectLst/>
          </c:spPr>
          <c:invertIfNegative val="0"/>
          <c:cat>
            <c:strRef>
              <c:f>Graph!$B$9:$B$13</c:f>
              <c:strCache>
                <c:ptCount val="5"/>
                <c:pt idx="0">
                  <c:v>Leadership commitment and engagement</c:v>
                </c:pt>
                <c:pt idx="1">
                  <c:v>Best practice systems and review</c:v>
                </c:pt>
                <c:pt idx="2">
                  <c:v>Capability and development</c:v>
                </c:pt>
                <c:pt idx="3">
                  <c:v>Worker engagement and participation</c:v>
                </c:pt>
                <c:pt idx="4">
                  <c:v>Measurement and accountability</c:v>
                </c:pt>
              </c:strCache>
            </c:strRef>
          </c:cat>
          <c:val>
            <c:numRef>
              <c:f>Graph!$F$9:$F$13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363160"/>
        <c:axId val="506360024"/>
      </c:barChart>
      <c:catAx>
        <c:axId val="50636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360024"/>
        <c:crosses val="autoZero"/>
        <c:auto val="1"/>
        <c:lblAlgn val="ctr"/>
        <c:lblOffset val="100"/>
        <c:noMultiLvlLbl val="0"/>
      </c:catAx>
      <c:valAx>
        <c:axId val="50636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363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39969682738621"/>
          <c:y val="0.90064923291590582"/>
          <c:w val="0.27320060634522764"/>
          <c:h val="4.3126709586644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8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417285</xdr:colOff>
      <xdr:row>15</xdr:row>
      <xdr:rowOff>27214</xdr:rowOff>
    </xdr:from>
    <xdr:to>
      <xdr:col>10</xdr:col>
      <xdr:colOff>194499</xdr:colOff>
      <xdr:row>40</xdr:row>
      <xdr:rowOff>103464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417285</xdr:colOff>
      <xdr:row>41</xdr:row>
      <xdr:rowOff>121717</xdr:rowOff>
    </xdr:from>
    <xdr:to>
      <xdr:col>10</xdr:col>
      <xdr:colOff>194499</xdr:colOff>
      <xdr:row>67</xdr:row>
      <xdr:rowOff>16538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InventoryList" displayName="InventoryList" ref="B3:Y51" totalsRowShown="0" dataDxfId="28">
  <autoFilter ref="B3:Y51"/>
  <sortState ref="B4:H50">
    <sortCondition ref="C2:C50"/>
  </sortState>
  <tableColumns count="24">
    <tableColumn id="10" name="Name" dataDxfId="27" dataCellStyle="Heading 1"/>
    <tableColumn id="1" name="Agency" dataDxfId="26" dataCellStyle="Heading 1"/>
    <tableColumn id="2" name="Leadership commitment in HS&amp;W" dataDxfId="25" dataCellStyle="Table details left"/>
    <tableColumn id="5" name="Officer knowledge of HS&amp;W risks" dataDxfId="24" dataCellStyle="Table details right"/>
    <tableColumn id="7" name="Communication of HS&amp;W" dataDxfId="23" dataCellStyle="Table details right"/>
    <tableColumn id="9" name="HS&amp;W outcomes in senior performance agreements" dataDxfId="22" dataCellStyle="Heading 1"/>
    <tableColumn id="14" name="Investment in HS&amp;W" dataDxfId="21" dataCellStyle="Heading 1"/>
    <tableColumn id="11" name="HS&amp;W strategies and vision " dataDxfId="20"/>
    <tableColumn id="12" name="HS&amp;W program planning" dataDxfId="19"/>
    <tableColumn id="13" name="HS&amp;W governance" dataDxfId="18"/>
    <tableColumn id="15" name="HS&amp;W incentives and recognition" dataDxfId="17"/>
    <tableColumn id="16" name="HS&amp;W capability development" dataDxfId="16"/>
    <tableColumn id="17" name="HS&amp;W programs and interventions" dataDxfId="15"/>
    <tableColumn id="18" name="Participation in HS&amp;W development" dataDxfId="14"/>
    <tableColumn id="19" name="Availability of HS&amp;W initiatives" dataDxfId="13"/>
    <tableColumn id="20" name="Acceptance of HS&amp;W responsibility" dataDxfId="12"/>
    <tableColumn id="21" name="HS&amp;W and workplace culture" dataDxfId="11"/>
    <tableColumn id="22" name="HS&amp;W discussions" dataDxfId="10"/>
    <tableColumn id="6" name="HSW program participation" dataDxfId="9" dataCellStyle="Heading 1"/>
    <tableColumn id="23" name="HS&amp;W performance targets" dataDxfId="8"/>
    <tableColumn id="24" name="HS&amp;W performance measures" dataDxfId="7"/>
    <tableColumn id="25" name="HS&amp;W outcome measurements" dataDxfId="6"/>
    <tableColumn id="26" name="HS&amp;W audits" dataDxfId="5"/>
    <tableColumn id="27" name="HS&amp;W performance" dataDxfId="4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Summary="Enter inventory details such as, Inventory ID, Name, Description, Unit Price, Quantity in Stock, Reorder Level, Reorder Time in Days, Quantity in Reorder, and Discontinued. Inventory Value is a calculated field. Items to reorder are flagged in column B and the row highlighted. Discontinued items have strikethrough formatting and the text &quot;yes&quot; in the Discontinued column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  <pageSetUpPr fitToPage="1"/>
  </sheetPr>
  <dimension ref="B1:Y51"/>
  <sheetViews>
    <sheetView showGridLines="0" tabSelected="1" zoomScale="55" zoomScaleNormal="55" workbookViewId="0">
      <selection activeCell="B4" sqref="B4"/>
    </sheetView>
  </sheetViews>
  <sheetFormatPr defaultRowHeight="30" customHeight="1" x14ac:dyDescent="0.45"/>
  <cols>
    <col min="1" max="1" width="1.53125" customWidth="1"/>
    <col min="2" max="2" width="35.46484375" style="3" customWidth="1"/>
    <col min="3" max="3" width="17.9296875" customWidth="1"/>
    <col min="4" max="4" width="16.59765625" customWidth="1"/>
    <col min="5" max="5" width="16.59765625" style="1" customWidth="1"/>
    <col min="6" max="6" width="16.59765625" style="2" customWidth="1"/>
    <col min="7" max="25" width="16.59765625" customWidth="1"/>
  </cols>
  <sheetData>
    <row r="1" spans="2:25" s="4" customFormat="1" ht="38.549999999999997" customHeight="1" thickBot="1" x14ac:dyDescent="0.5">
      <c r="B1" s="29" t="s">
        <v>59</v>
      </c>
      <c r="C1" s="2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2:25" ht="30" customHeight="1" thickTop="1" thickBot="1" x14ac:dyDescent="0.5">
      <c r="B2" s="30"/>
      <c r="C2" s="30"/>
      <c r="D2" s="31" t="s">
        <v>22</v>
      </c>
      <c r="E2" s="31"/>
      <c r="F2" s="31"/>
      <c r="G2" s="31"/>
      <c r="H2" s="31"/>
      <c r="I2" s="32" t="s">
        <v>27</v>
      </c>
      <c r="J2" s="33"/>
      <c r="K2" s="33"/>
      <c r="L2" s="34"/>
      <c r="M2" s="35" t="s">
        <v>26</v>
      </c>
      <c r="N2" s="35"/>
      <c r="O2" s="35"/>
      <c r="P2" s="35"/>
      <c r="Q2" s="37" t="s">
        <v>28</v>
      </c>
      <c r="R2" s="38"/>
      <c r="S2" s="38"/>
      <c r="T2" s="39"/>
      <c r="U2" s="36" t="s">
        <v>29</v>
      </c>
      <c r="V2" s="36"/>
      <c r="W2" s="36"/>
      <c r="X2" s="36"/>
      <c r="Y2" s="36"/>
    </row>
    <row r="3" spans="2:25" ht="87.5" customHeight="1" thickBot="1" x14ac:dyDescent="0.5">
      <c r="B3" s="17" t="s">
        <v>23</v>
      </c>
      <c r="C3" s="18" t="s">
        <v>24</v>
      </c>
      <c r="D3" s="13" t="s">
        <v>41</v>
      </c>
      <c r="E3" s="13" t="s">
        <v>36</v>
      </c>
      <c r="F3" s="13" t="s">
        <v>40</v>
      </c>
      <c r="G3" s="13" t="s">
        <v>37</v>
      </c>
      <c r="H3" s="13" t="s">
        <v>38</v>
      </c>
      <c r="I3" s="12" t="s">
        <v>39</v>
      </c>
      <c r="J3" s="12" t="s">
        <v>46</v>
      </c>
      <c r="K3" s="12" t="s">
        <v>43</v>
      </c>
      <c r="L3" s="12" t="s">
        <v>44</v>
      </c>
      <c r="M3" s="14" t="s">
        <v>42</v>
      </c>
      <c r="N3" s="14" t="s">
        <v>45</v>
      </c>
      <c r="O3" s="14" t="s">
        <v>47</v>
      </c>
      <c r="P3" s="14" t="s">
        <v>48</v>
      </c>
      <c r="Q3" s="15" t="s">
        <v>49</v>
      </c>
      <c r="R3" s="15" t="s">
        <v>50</v>
      </c>
      <c r="S3" s="15" t="s">
        <v>51</v>
      </c>
      <c r="T3" s="15" t="s">
        <v>58</v>
      </c>
      <c r="U3" s="16" t="s">
        <v>52</v>
      </c>
      <c r="V3" s="16" t="s">
        <v>53</v>
      </c>
      <c r="W3" s="16" t="s">
        <v>54</v>
      </c>
      <c r="X3" s="16" t="s">
        <v>55</v>
      </c>
      <c r="Y3" s="16" t="s">
        <v>56</v>
      </c>
    </row>
    <row r="4" spans="2:25" ht="30" customHeight="1" thickTop="1" thickBot="1" x14ac:dyDescent="0.5">
      <c r="B4" s="8" t="s">
        <v>60</v>
      </c>
      <c r="C4" s="8" t="s">
        <v>7</v>
      </c>
      <c r="D4" s="9" t="s">
        <v>32</v>
      </c>
      <c r="E4" s="9" t="s">
        <v>31</v>
      </c>
      <c r="F4" s="9" t="s">
        <v>30</v>
      </c>
      <c r="G4" s="9" t="s">
        <v>33</v>
      </c>
      <c r="H4" s="9" t="s">
        <v>32</v>
      </c>
      <c r="I4" s="9" t="s">
        <v>32</v>
      </c>
      <c r="J4" s="9" t="s">
        <v>31</v>
      </c>
      <c r="K4" s="9" t="s">
        <v>30</v>
      </c>
      <c r="L4" s="9" t="s">
        <v>33</v>
      </c>
      <c r="M4" s="9" t="s">
        <v>32</v>
      </c>
      <c r="N4" s="9" t="s">
        <v>32</v>
      </c>
      <c r="O4" s="9" t="s">
        <v>31</v>
      </c>
      <c r="P4" s="9" t="s">
        <v>30</v>
      </c>
      <c r="Q4" s="9" t="s">
        <v>33</v>
      </c>
      <c r="R4" s="9" t="s">
        <v>32</v>
      </c>
      <c r="S4" s="9" t="s">
        <v>30</v>
      </c>
      <c r="T4" s="9" t="s">
        <v>31</v>
      </c>
      <c r="U4" s="9" t="s">
        <v>31</v>
      </c>
      <c r="V4" s="9" t="s">
        <v>30</v>
      </c>
      <c r="W4" s="9" t="s">
        <v>33</v>
      </c>
      <c r="X4" s="9" t="s">
        <v>32</v>
      </c>
      <c r="Y4" s="9" t="s">
        <v>32</v>
      </c>
    </row>
    <row r="5" spans="2:25" ht="30" customHeight="1" thickTop="1" thickBot="1" x14ac:dyDescent="0.5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2:25" ht="30" customHeight="1" thickTop="1" thickBot="1" x14ac:dyDescent="0.5"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2:25" ht="30" customHeight="1" thickTop="1" thickBot="1" x14ac:dyDescent="0.5"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2:25" ht="30" customHeight="1" thickTop="1" thickBot="1" x14ac:dyDescent="0.5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ht="30" customHeight="1" thickTop="1" thickBot="1" x14ac:dyDescent="0.5">
      <c r="B9" s="10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5" ht="30" customHeight="1" thickTop="1" thickBot="1" x14ac:dyDescent="0.5"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2:25" ht="30" customHeight="1" thickTop="1" thickBot="1" x14ac:dyDescent="0.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2:25" ht="30" customHeight="1" thickTop="1" thickBot="1" x14ac:dyDescent="0.5"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2:25" ht="30" customHeight="1" thickTop="1" thickBot="1" x14ac:dyDescent="0.5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2:25" ht="30" customHeight="1" thickTop="1" thickBot="1" x14ac:dyDescent="0.5"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2:25" ht="30" customHeight="1" thickTop="1" thickBot="1" x14ac:dyDescent="0.5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2:25" ht="30" customHeight="1" thickTop="1" thickBot="1" x14ac:dyDescent="0.5"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2:25" ht="30" customHeight="1" thickTop="1" thickBot="1" x14ac:dyDescent="0.5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2:25" ht="30" customHeight="1" thickTop="1" thickBot="1" x14ac:dyDescent="0.5"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2:25" ht="30" customHeight="1" thickTop="1" thickBot="1" x14ac:dyDescent="0.5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2:25" ht="30" customHeight="1" thickTop="1" thickBot="1" x14ac:dyDescent="0.5"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2:25" ht="30" customHeight="1" thickTop="1" thickBot="1" x14ac:dyDescent="0.5"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2:25" ht="30" customHeight="1" thickTop="1" thickBot="1" x14ac:dyDescent="0.5"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2:25" ht="30" customHeight="1" thickTop="1" thickBot="1" x14ac:dyDescent="0.5"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2:25" ht="30" customHeight="1" thickTop="1" thickBot="1" x14ac:dyDescent="0.5"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2:25" ht="30" customHeight="1" thickTop="1" thickBot="1" x14ac:dyDescent="0.5"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2:25" ht="30" customHeight="1" thickTop="1" thickBot="1" x14ac:dyDescent="0.5"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30" customHeight="1" thickTop="1" thickBot="1" x14ac:dyDescent="0.5"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2:25" ht="30" customHeight="1" thickTop="1" thickBot="1" x14ac:dyDescent="0.5"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2:25" ht="30" customHeight="1" thickTop="1" thickBot="1" x14ac:dyDescent="0.5"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2:25" ht="30" customHeight="1" thickTop="1" thickBot="1" x14ac:dyDescent="0.5"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2:25" ht="30" customHeight="1" thickTop="1" thickBot="1" x14ac:dyDescent="0.5"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2:25" ht="30" customHeight="1" thickTop="1" thickBot="1" x14ac:dyDescent="0.5"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2:25" ht="30" customHeight="1" thickTop="1" thickBot="1" x14ac:dyDescent="0.5"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2:25" ht="30" customHeight="1" thickTop="1" thickBot="1" x14ac:dyDescent="0.5"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2:25" ht="30" customHeight="1" thickTop="1" thickBot="1" x14ac:dyDescent="0.5"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2:25" ht="30" customHeight="1" thickTop="1" thickBot="1" x14ac:dyDescent="0.5"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2:25" ht="30" customHeight="1" thickTop="1" thickBot="1" x14ac:dyDescent="0.5"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2:25" ht="30" customHeight="1" thickTop="1" thickBot="1" x14ac:dyDescent="0.5"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2:25" ht="30" customHeight="1" thickTop="1" thickBot="1" x14ac:dyDescent="0.5"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2:25" ht="30" customHeight="1" thickTop="1" thickBot="1" x14ac:dyDescent="0.5"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2:25" ht="30" customHeight="1" thickTop="1" thickBot="1" x14ac:dyDescent="0.5"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2:25" ht="30" customHeight="1" thickTop="1" thickBot="1" x14ac:dyDescent="0.5"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2:25" ht="30" customHeight="1" thickTop="1" thickBot="1" x14ac:dyDescent="0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2:25" ht="30" customHeight="1" thickTop="1" thickBot="1" x14ac:dyDescent="0.5"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2:25" ht="30" customHeight="1" thickTop="1" thickBot="1" x14ac:dyDescent="0.5"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2:25" ht="30" customHeight="1" thickTop="1" thickBot="1" x14ac:dyDescent="0.5"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5" ht="30" customHeight="1" thickTop="1" thickBot="1" x14ac:dyDescent="0.5"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2:25" ht="30" customHeight="1" thickTop="1" thickBot="1" x14ac:dyDescent="0.5"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2:25" ht="30" customHeight="1" thickTop="1" thickBot="1" x14ac:dyDescent="0.5"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ht="30" customHeight="1" thickTop="1" thickBot="1" x14ac:dyDescent="0.5"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2:25" ht="30" customHeight="1" thickTop="1" thickBot="1" x14ac:dyDescent="0.5">
      <c r="B51" s="11"/>
      <c r="C51" s="11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</sheetData>
  <mergeCells count="6">
    <mergeCell ref="B1:C2"/>
    <mergeCell ref="D2:H2"/>
    <mergeCell ref="I2:L2"/>
    <mergeCell ref="M2:P2"/>
    <mergeCell ref="U2:Y2"/>
    <mergeCell ref="Q2:T2"/>
  </mergeCells>
  <printOptions horizontalCentered="1"/>
  <pageMargins left="0.23622047244094491" right="0.23622047244094491" top="0.74803149606299213" bottom="0.74803149606299213" header="3.937007874015748E-2" footer="0.31496062992125984"/>
  <pageSetup paperSize="8" scale="79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A33CAB8-9795-42C2-9D6A-BD3C4953734F}">
            <xm:f>'Data Validation '!$B$5</xm:f>
            <x14:dxf>
              <fill>
                <patternFill>
                  <bgColor theme="6" tint="-0.24994659260841701"/>
                </patternFill>
              </fill>
            </x14:dxf>
          </x14:cfRule>
          <x14:cfRule type="cellIs" priority="2" operator="equal" id="{FF2BD733-A149-4E5F-A9CF-0D358DF45711}">
            <xm:f>'Data Validation '!$B$4</xm:f>
            <x14:dxf>
              <fill>
                <patternFill>
                  <bgColor theme="6" tint="0.39994506668294322"/>
                </patternFill>
              </fill>
            </x14:dxf>
          </x14:cfRule>
          <x14:cfRule type="cellIs" priority="3" operator="equal" id="{E757C411-77DC-4810-9A74-7F4B4D37CD4C}">
            <xm:f>'Data Validation '!$B$3</xm:f>
            <x14:dxf>
              <fill>
                <patternFill>
                  <bgColor theme="6" tint="0.59996337778862885"/>
                </patternFill>
              </fill>
            </x14:dxf>
          </x14:cfRule>
          <x14:cfRule type="cellIs" priority="4" operator="equal" id="{7715EA6E-41D6-426C-ADC5-3A7F19543645}">
            <xm:f>'Data Validation '!$B$2</xm:f>
            <x14:dxf>
              <fill>
                <patternFill>
                  <bgColor theme="6" tint="0.79998168889431442"/>
                </patternFill>
              </fill>
            </x14:dxf>
          </x14:cfRule>
          <xm:sqref>D4:Y51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Validation '!$B$2:$B$5</xm:f>
          </x14:formula1>
          <xm:sqref>D4:Y51</xm:sqref>
        </x14:dataValidation>
        <x14:dataValidation type="list" allowBlank="1" showInputMessage="1">
          <x14:formula1>
            <xm:f>'Data Validation '!$A$2:$A$24</xm:f>
          </x14:formula1>
          <xm:sqref>C4:C51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14"/>
  <sheetViews>
    <sheetView view="pageLayout" zoomScale="70" zoomScaleNormal="100" zoomScalePageLayoutView="70" workbookViewId="0">
      <selection activeCell="A51" sqref="A51"/>
    </sheetView>
  </sheetViews>
  <sheetFormatPr defaultColWidth="8.19921875" defaultRowHeight="14.25" x14ac:dyDescent="0.45"/>
  <cols>
    <col min="2" max="2" width="22.53125" customWidth="1"/>
    <col min="3" max="6" width="12.53125" customWidth="1"/>
    <col min="7" max="7" width="12.73046875" customWidth="1"/>
    <col min="10" max="10" width="14.06640625" customWidth="1"/>
    <col min="11" max="11" width="8.73046875" customWidth="1"/>
    <col min="17" max="17" width="36.796875" customWidth="1"/>
  </cols>
  <sheetData>
    <row r="8" spans="2:9" x14ac:dyDescent="0.45">
      <c r="B8" s="19"/>
      <c r="C8" s="20" t="s">
        <v>30</v>
      </c>
      <c r="D8" s="21" t="s">
        <v>31</v>
      </c>
      <c r="E8" s="22" t="s">
        <v>32</v>
      </c>
      <c r="F8" s="23" t="s">
        <v>33</v>
      </c>
    </row>
    <row r="9" spans="2:9" ht="27" x14ac:dyDescent="0.45">
      <c r="B9" s="24" t="s">
        <v>22</v>
      </c>
      <c r="C9" s="25">
        <f>COUNTIF(InventoryList[[Leadership commitment in HS&amp;W]:[Investment in HS&amp;W]], 'Data Validation '!B2)</f>
        <v>1</v>
      </c>
      <c r="D9" s="25">
        <f>COUNTIF(InventoryList[[Leadership commitment in HS&amp;W]:[Investment in HS&amp;W]], 'Data Validation '!B3)</f>
        <v>1</v>
      </c>
      <c r="E9" s="25">
        <f>COUNTIF(InventoryList[[Leadership commitment in HS&amp;W]:[Investment in HS&amp;W]], 'Data Validation '!B4)</f>
        <v>2</v>
      </c>
      <c r="F9" s="25">
        <f>COUNTIF(InventoryList[[Leadership commitment in HS&amp;W]:[Investment in HS&amp;W]], 'Data Validation '!B5)</f>
        <v>1</v>
      </c>
    </row>
    <row r="10" spans="2:9" ht="27" x14ac:dyDescent="0.45">
      <c r="B10" s="24" t="s">
        <v>27</v>
      </c>
      <c r="C10" s="25">
        <f>COUNTIF(InventoryList[[HS&amp;W strategies and vision ]:[HS&amp;W incentives and recognition]], 'Data Validation '!B2)</f>
        <v>1</v>
      </c>
      <c r="D10" s="25">
        <f>COUNTIF(InventoryList[[HS&amp;W strategies and vision ]:[HS&amp;W incentives and recognition]], 'Data Validation '!B3)</f>
        <v>1</v>
      </c>
      <c r="E10" s="25">
        <f>COUNTIF(InventoryList[[HS&amp;W strategies and vision ]:[HS&amp;W incentives and recognition]], 'Data Validation '!B4)</f>
        <v>1</v>
      </c>
      <c r="F10" s="25">
        <f>COUNTIF(InventoryList[[HS&amp;W strategies and vision ]:[HS&amp;W incentives and recognition]], 'Data Validation '!B5)</f>
        <v>1</v>
      </c>
    </row>
    <row r="11" spans="2:9" ht="27" x14ac:dyDescent="0.45">
      <c r="B11" s="26" t="s">
        <v>26</v>
      </c>
      <c r="C11" s="25">
        <f>COUNTIF(InventoryList[[HS&amp;W capability development]:[Availability of HS&amp;W initiatives]],'Data Validation '!B2)</f>
        <v>1</v>
      </c>
      <c r="D11" s="25">
        <f>COUNTIF(InventoryList[[HS&amp;W capability development]:[Availability of HS&amp;W initiatives]],'Data Validation '!B3)</f>
        <v>1</v>
      </c>
      <c r="E11" s="25">
        <f>COUNTIF(InventoryList[[HS&amp;W capability development]:[Availability of HS&amp;W initiatives]],'Data Validation '!B4)</f>
        <v>2</v>
      </c>
      <c r="F11" s="25">
        <f>COUNTIF(InventoryList[[HS&amp;W capability development]:[Availability of HS&amp;W initiatives]],'Data Validation '!B5)</f>
        <v>0</v>
      </c>
    </row>
    <row r="12" spans="2:9" ht="27" x14ac:dyDescent="0.45">
      <c r="B12" s="24" t="s">
        <v>28</v>
      </c>
      <c r="C12" s="25">
        <f>COUNTIF(InventoryList[[Acceptance of HS&amp;W responsibility]:[HSW program participation]], 'Data Validation '!B2)</f>
        <v>1</v>
      </c>
      <c r="D12" s="25">
        <f>COUNTIF(InventoryList[[Acceptance of HS&amp;W responsibility]:[HSW program participation]], 'Data Validation '!B3)</f>
        <v>1</v>
      </c>
      <c r="E12" s="25">
        <f>COUNTIF(InventoryList[[Acceptance of HS&amp;W responsibility]:[HSW program participation]], 'Data Validation '!B4)</f>
        <v>1</v>
      </c>
      <c r="F12" s="25">
        <f>COUNTIF(InventoryList[[Acceptance of HS&amp;W responsibility]:[HSW program participation]], 'Data Validation '!B5)</f>
        <v>1</v>
      </c>
    </row>
    <row r="13" spans="2:9" ht="30" customHeight="1" x14ac:dyDescent="0.45">
      <c r="B13" s="24" t="s">
        <v>57</v>
      </c>
      <c r="C13" s="25">
        <f>COUNTIF(InventoryList[[HS&amp;W performance targets]:[HS&amp;W performance]], 'Data Validation '!B2)</f>
        <v>1</v>
      </c>
      <c r="D13" s="25">
        <f>COUNTIF(InventoryList[[HS&amp;W performance targets]:[HS&amp;W performance]], 'Data Validation '!B3)</f>
        <v>1</v>
      </c>
      <c r="E13" s="25">
        <f>COUNTIF(InventoryList[[HS&amp;W performance targets]:[HS&amp;W performance]], 'Data Validation '!B4)</f>
        <v>2</v>
      </c>
      <c r="F13" s="25">
        <f>COUNTIF(InventoryList[[HS&amp;W performance targets]:[HS&amp;W performance]], 'Data Validation '!B5)</f>
        <v>1</v>
      </c>
      <c r="I13" s="6"/>
    </row>
    <row r="14" spans="2:9" x14ac:dyDescent="0.45">
      <c r="B14" s="27" t="s">
        <v>21</v>
      </c>
      <c r="C14" s="28">
        <f>SUM(C9:C13)</f>
        <v>5</v>
      </c>
      <c r="D14" s="28">
        <f>SUM(D9:D13)</f>
        <v>5</v>
      </c>
      <c r="E14" s="28">
        <f>SUM(E9:E13)</f>
        <v>8</v>
      </c>
      <c r="F14" s="28">
        <f>SUM(F9:F13)</f>
        <v>4</v>
      </c>
    </row>
  </sheetData>
  <pageMargins left="0.7" right="0.7" top="0.75" bottom="0.75" header="0.3" footer="0.3"/>
  <pageSetup paperSize="8" scale="95" fitToHeight="0" orientation="portrait" r:id="rId1"/>
  <headerFooter>
    <oddHeader>&amp;L&amp;G</oddHeader>
    <oddFooter>&amp;L&amp;G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C26" sqref="C26"/>
    </sheetView>
  </sheetViews>
  <sheetFormatPr defaultRowHeight="14.25" x14ac:dyDescent="0.45"/>
  <cols>
    <col min="2" max="2" width="12.265625" customWidth="1"/>
  </cols>
  <sheetData>
    <row r="1" spans="1:2" x14ac:dyDescent="0.45">
      <c r="A1" s="4" t="s">
        <v>24</v>
      </c>
      <c r="B1" s="4" t="s">
        <v>35</v>
      </c>
    </row>
    <row r="2" spans="1:2" x14ac:dyDescent="0.45">
      <c r="A2" t="s">
        <v>7</v>
      </c>
      <c r="B2" s="7" t="s">
        <v>30</v>
      </c>
    </row>
    <row r="3" spans="1:2" x14ac:dyDescent="0.45">
      <c r="A3" t="s">
        <v>9</v>
      </c>
      <c r="B3" s="7" t="s">
        <v>31</v>
      </c>
    </row>
    <row r="4" spans="1:2" x14ac:dyDescent="0.45">
      <c r="A4" t="s">
        <v>1</v>
      </c>
      <c r="B4" s="7" t="s">
        <v>32</v>
      </c>
    </row>
    <row r="5" spans="1:2" x14ac:dyDescent="0.45">
      <c r="A5" t="s">
        <v>11</v>
      </c>
      <c r="B5" s="7" t="s">
        <v>33</v>
      </c>
    </row>
    <row r="6" spans="1:2" x14ac:dyDescent="0.45">
      <c r="A6" t="s">
        <v>6</v>
      </c>
    </row>
    <row r="7" spans="1:2" x14ac:dyDescent="0.45">
      <c r="A7" t="s">
        <v>10</v>
      </c>
    </row>
    <row r="8" spans="1:2" x14ac:dyDescent="0.45">
      <c r="A8" t="s">
        <v>12</v>
      </c>
    </row>
    <row r="9" spans="1:2" x14ac:dyDescent="0.45">
      <c r="A9" t="s">
        <v>13</v>
      </c>
    </row>
    <row r="10" spans="1:2" x14ac:dyDescent="0.45">
      <c r="A10" t="s">
        <v>15</v>
      </c>
    </row>
    <row r="11" spans="1:2" x14ac:dyDescent="0.45">
      <c r="A11" t="s">
        <v>8</v>
      </c>
    </row>
    <row r="12" spans="1:2" x14ac:dyDescent="0.45">
      <c r="A12" t="s">
        <v>17</v>
      </c>
    </row>
    <row r="13" spans="1:2" x14ac:dyDescent="0.45">
      <c r="A13" t="s">
        <v>0</v>
      </c>
    </row>
    <row r="14" spans="1:2" x14ac:dyDescent="0.45">
      <c r="A14" t="s">
        <v>19</v>
      </c>
    </row>
    <row r="15" spans="1:2" x14ac:dyDescent="0.45">
      <c r="A15" t="s">
        <v>34</v>
      </c>
    </row>
    <row r="16" spans="1:2" x14ac:dyDescent="0.45">
      <c r="A16" t="s">
        <v>2</v>
      </c>
    </row>
    <row r="17" spans="1:1" x14ac:dyDescent="0.45">
      <c r="A17" t="s">
        <v>14</v>
      </c>
    </row>
    <row r="18" spans="1:1" x14ac:dyDescent="0.45">
      <c r="A18" t="s">
        <v>4</v>
      </c>
    </row>
    <row r="19" spans="1:1" x14ac:dyDescent="0.45">
      <c r="A19" t="s">
        <v>5</v>
      </c>
    </row>
    <row r="20" spans="1:1" x14ac:dyDescent="0.45">
      <c r="A20" t="s">
        <v>16</v>
      </c>
    </row>
    <row r="21" spans="1:1" x14ac:dyDescent="0.45">
      <c r="A21" t="s">
        <v>20</v>
      </c>
    </row>
    <row r="22" spans="1:1" x14ac:dyDescent="0.45">
      <c r="A22" t="s">
        <v>3</v>
      </c>
    </row>
    <row r="23" spans="1:1" x14ac:dyDescent="0.45">
      <c r="A23" t="s">
        <v>18</v>
      </c>
    </row>
    <row r="24" spans="1:1" x14ac:dyDescent="0.45">
      <c r="A24" t="s">
        <v>25</v>
      </c>
    </row>
  </sheetData>
  <conditionalFormatting sqref="B2:B5">
    <cfRule type="cellIs" dxfId="3" priority="1" operator="equal">
      <formula>$B$5</formula>
    </cfRule>
    <cfRule type="cellIs" dxfId="2" priority="2" operator="equal">
      <formula>$B$4</formula>
    </cfRule>
    <cfRule type="cellIs" dxfId="1" priority="3" operator="equal">
      <formula>$B$3</formula>
    </cfRule>
    <cfRule type="cellIs" dxfId="0" priority="4" operator="equal">
      <formula>$B$2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Inventory List</vt:lpstr>
      <vt:lpstr>Graph</vt:lpstr>
      <vt:lpstr>Data Validation </vt:lpstr>
      <vt:lpstr>ColumnTitle1</vt:lpstr>
      <vt:lpstr>'Inventory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HS&amp;W organisational maturity matrix self-assessment template </dc:title>
  <dc:creator>Public Service Commission | Queensland Government</dc:creator>
  <cp:keywords>Healthy, safety, wellbeing, HS&amp;W, organisational, maturity, matrix, self-assessment, template </cp:keywords>
  <cp:lastModifiedBy>Stacey Raaymaakers</cp:lastModifiedBy>
  <cp:lastPrinted>2017-08-22T02:50:27Z</cp:lastPrinted>
  <dcterms:created xsi:type="dcterms:W3CDTF">2016-08-01T23:26:40Z</dcterms:created>
  <dcterms:modified xsi:type="dcterms:W3CDTF">2017-11-21T04:29:35Z</dcterms:modified>
</cp:coreProperties>
</file>